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12980" yWindow="0" windowWidth="25600" windowHeight="19020" tabRatio="500" activeTab="1"/>
  </bookViews>
  <sheets>
    <sheet name="calibration" sheetId="1" r:id="rId1"/>
    <sheet name="servoangle" sheetId="2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" i="2" l="1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1" i="2"/>
  <c r="A38" i="2"/>
  <c r="A39" i="2"/>
  <c r="A40" i="2"/>
  <c r="A34" i="2"/>
  <c r="A35" i="2"/>
  <c r="A36" i="2"/>
  <c r="A37" i="2"/>
  <c r="A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1" i="2"/>
  <c r="F13" i="1"/>
  <c r="F14" i="1"/>
  <c r="F15" i="1"/>
  <c r="F16" i="1"/>
  <c r="F17" i="1"/>
  <c r="F18" i="1"/>
  <c r="F19" i="1"/>
  <c r="B14" i="1"/>
  <c r="B15" i="1"/>
  <c r="B16" i="1"/>
  <c r="B17" i="1"/>
  <c r="B18" i="1"/>
  <c r="B19" i="1"/>
  <c r="B13" i="1"/>
  <c r="E14" i="1"/>
  <c r="E15" i="1"/>
  <c r="E16" i="1"/>
  <c r="E17" i="1"/>
  <c r="E18" i="1"/>
  <c r="E19" i="1"/>
  <c r="E13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20" i="1"/>
  <c r="F6" i="1"/>
  <c r="F7" i="1"/>
  <c r="F8" i="1"/>
  <c r="F9" i="1"/>
  <c r="F10" i="1"/>
  <c r="F11" i="1"/>
  <c r="F12" i="1"/>
  <c r="F5" i="1"/>
</calcChain>
</file>

<file path=xl/sharedStrings.xml><?xml version="1.0" encoding="utf-8"?>
<sst xmlns="http://schemas.openxmlformats.org/spreadsheetml/2006/main" count="9" uniqueCount="9">
  <si>
    <t>servo</t>
  </si>
  <si>
    <t>dy</t>
  </si>
  <si>
    <t>dx</t>
  </si>
  <si>
    <t>wheelbase</t>
  </si>
  <si>
    <t>circle</t>
  </si>
  <si>
    <t>turning</t>
  </si>
  <si>
    <t>width</t>
  </si>
  <si>
    <t>angle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</si>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</sst>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"/>
  </numFmts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">
    <xf numFmtId="0" fontId="0" fillId="0" borderId="0" xfId="0"/>
    <xf numFmtId="173" fontId="0" fillId="0" borderId="0" xfId="0" applyNumberFormat="1"/>
    <xf numFmtId="0" fontId="1" fillId="0" borderId="0" xfId="0" applyFont="1"/>
    <xf numFmtId="173" fontId="1" fillId="0" borderId="0" xfId="0" applyNumberFormat="1" applyFont="1"/>
  </cellXfs>
  <cellStyles count="5">
    <cellStyle name="Besuchter Link" xfId="2" builtinId="9" hidden="1"/>
    <cellStyle name="Besuchter Link" xfId="4" builtinId="9" hidden="1"/>
    <cellStyle name="Link" xfId="1" builtinId="8" hidden="1"/>
    <cellStyle name="Link" xfId="3" builtinId="8" hidden="1"/>
    <cellStyle name="Standard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wheel angle vs</a:t>
            </a:r>
            <a:r>
              <a:rPr lang="de-DE" baseline="0"/>
              <a:t> steering servo</a:t>
            </a:r>
            <a:endParaRPr lang="de-DE"/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servoangle!$B$1</c:f>
              <c:strCache>
                <c:ptCount val="1"/>
                <c:pt idx="0">
                  <c:v>angle</c:v>
                </c:pt>
              </c:strCache>
            </c:strRef>
          </c:tx>
          <c:xVal>
            <c:numRef>
              <c:f>servoangle!$A$2:$A$40</c:f>
              <c:numCache>
                <c:formatCode>General</c:formatCode>
                <c:ptCount val="39"/>
                <c:pt idx="0">
                  <c:v>158.0</c:v>
                </c:pt>
                <c:pt idx="1">
                  <c:v>155.0</c:v>
                </c:pt>
                <c:pt idx="2">
                  <c:v>152.0</c:v>
                </c:pt>
                <c:pt idx="3">
                  <c:v>151.0</c:v>
                </c:pt>
                <c:pt idx="4">
                  <c:v>150.0</c:v>
                </c:pt>
                <c:pt idx="5">
                  <c:v>149.0</c:v>
                </c:pt>
                <c:pt idx="6">
                  <c:v>148.0</c:v>
                </c:pt>
                <c:pt idx="7">
                  <c:v>147.0</c:v>
                </c:pt>
                <c:pt idx="8">
                  <c:v>145.0</c:v>
                </c:pt>
                <c:pt idx="9">
                  <c:v>144.0</c:v>
                </c:pt>
                <c:pt idx="10">
                  <c:v>143.0</c:v>
                </c:pt>
                <c:pt idx="11">
                  <c:v>142.0</c:v>
                </c:pt>
                <c:pt idx="12">
                  <c:v>141.0</c:v>
                </c:pt>
                <c:pt idx="13">
                  <c:v>140.0</c:v>
                </c:pt>
                <c:pt idx="14">
                  <c:v>139.0</c:v>
                </c:pt>
                <c:pt idx="15">
                  <c:v>138.0</c:v>
                </c:pt>
                <c:pt idx="16">
                  <c:v>137.0</c:v>
                </c:pt>
                <c:pt idx="17">
                  <c:v>136.0</c:v>
                </c:pt>
                <c:pt idx="18">
                  <c:v>135.0</c:v>
                </c:pt>
                <c:pt idx="19">
                  <c:v>134.0</c:v>
                </c:pt>
                <c:pt idx="20">
                  <c:v>133.0</c:v>
                </c:pt>
                <c:pt idx="21">
                  <c:v>132.0</c:v>
                </c:pt>
                <c:pt idx="22">
                  <c:v>131.0</c:v>
                </c:pt>
                <c:pt idx="23">
                  <c:v>129.0</c:v>
                </c:pt>
                <c:pt idx="24">
                  <c:v>128.0</c:v>
                </c:pt>
                <c:pt idx="25">
                  <c:v>127.0</c:v>
                </c:pt>
                <c:pt idx="26">
                  <c:v>126.0</c:v>
                </c:pt>
                <c:pt idx="27">
                  <c:v>125.0</c:v>
                </c:pt>
                <c:pt idx="28">
                  <c:v>124.0</c:v>
                </c:pt>
                <c:pt idx="29">
                  <c:v>123.0</c:v>
                </c:pt>
                <c:pt idx="30">
                  <c:v>122.0</c:v>
                </c:pt>
                <c:pt idx="31">
                  <c:v>121.0</c:v>
                </c:pt>
                <c:pt idx="32">
                  <c:v>120.0</c:v>
                </c:pt>
                <c:pt idx="33">
                  <c:v>119.0</c:v>
                </c:pt>
                <c:pt idx="34">
                  <c:v>118.0</c:v>
                </c:pt>
                <c:pt idx="35">
                  <c:v>117.0</c:v>
                </c:pt>
                <c:pt idx="36">
                  <c:v>116.0</c:v>
                </c:pt>
                <c:pt idx="37">
                  <c:v>115.0</c:v>
                </c:pt>
                <c:pt idx="38">
                  <c:v>114.0</c:v>
                </c:pt>
              </c:numCache>
            </c:numRef>
          </c:xVal>
          <c:yVal>
            <c:numRef>
              <c:f>servoangle!$B$2:$B$40</c:f>
              <c:numCache>
                <c:formatCode>General</c:formatCode>
                <c:ptCount val="39"/>
                <c:pt idx="0">
                  <c:v>15.77709153540949</c:v>
                </c:pt>
                <c:pt idx="1">
                  <c:v>12.59478740659365</c:v>
                </c:pt>
                <c:pt idx="2">
                  <c:v>6.723045701593411</c:v>
                </c:pt>
                <c:pt idx="3">
                  <c:v>6.36119652162113</c:v>
                </c:pt>
                <c:pt idx="4">
                  <c:v>6.232144875982573</c:v>
                </c:pt>
                <c:pt idx="5">
                  <c:v>6.071976160952205</c:v>
                </c:pt>
                <c:pt idx="6">
                  <c:v>5.626848863428688</c:v>
                </c:pt>
                <c:pt idx="7">
                  <c:v>5.094370138811296</c:v>
                </c:pt>
                <c:pt idx="8">
                  <c:v>2.157960227680673</c:v>
                </c:pt>
                <c:pt idx="9">
                  <c:v>2.021339513899921</c:v>
                </c:pt>
                <c:pt idx="10">
                  <c:v>2.3602707687725</c:v>
                </c:pt>
                <c:pt idx="11">
                  <c:v>2.068657036557956</c:v>
                </c:pt>
                <c:pt idx="12">
                  <c:v>2.63942199706527</c:v>
                </c:pt>
                <c:pt idx="13">
                  <c:v>3.163380858558758</c:v>
                </c:pt>
                <c:pt idx="14">
                  <c:v>3.445691399266984</c:v>
                </c:pt>
                <c:pt idx="15">
                  <c:v>3.220623354451586</c:v>
                </c:pt>
                <c:pt idx="16">
                  <c:v>3.641803576808088</c:v>
                </c:pt>
                <c:pt idx="17">
                  <c:v>3.730488364440935</c:v>
                </c:pt>
                <c:pt idx="18">
                  <c:v>5.505724773587806</c:v>
                </c:pt>
                <c:pt idx="19">
                  <c:v>6.782383687412762</c:v>
                </c:pt>
                <c:pt idx="20">
                  <c:v>7.161516811598495</c:v>
                </c:pt>
                <c:pt idx="21">
                  <c:v>7.816427398177975</c:v>
                </c:pt>
                <c:pt idx="22">
                  <c:v>8.168911862453898</c:v>
                </c:pt>
                <c:pt idx="23">
                  <c:v>9.274691567457722</c:v>
                </c:pt>
                <c:pt idx="24">
                  <c:v>10.50429964087838</c:v>
                </c:pt>
                <c:pt idx="25">
                  <c:v>11.06756598599823</c:v>
                </c:pt>
                <c:pt idx="26">
                  <c:v>12.44354619543025</c:v>
                </c:pt>
                <c:pt idx="27">
                  <c:v>12.96214642100703</c:v>
                </c:pt>
                <c:pt idx="28">
                  <c:v>13.29420467168063</c:v>
                </c:pt>
                <c:pt idx="29">
                  <c:v>13.88635295437684</c:v>
                </c:pt>
                <c:pt idx="30">
                  <c:v>14.5325245647043</c:v>
                </c:pt>
                <c:pt idx="31">
                  <c:v>14.5325245647043</c:v>
                </c:pt>
                <c:pt idx="32">
                  <c:v>15.02098094485565</c:v>
                </c:pt>
                <c:pt idx="33">
                  <c:v>15.77709153540949</c:v>
                </c:pt>
                <c:pt idx="34">
                  <c:v>17.24774573686375</c:v>
                </c:pt>
                <c:pt idx="35">
                  <c:v>18.03575476502463</c:v>
                </c:pt>
                <c:pt idx="36">
                  <c:v>18.03575476502463</c:v>
                </c:pt>
                <c:pt idx="37">
                  <c:v>18.03575476502463</c:v>
                </c:pt>
                <c:pt idx="38">
                  <c:v>18.78457547954939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41562712"/>
        <c:axId val="-2141567384"/>
      </c:scatterChart>
      <c:valAx>
        <c:axId val="-2141562712"/>
        <c:scaling>
          <c:orientation val="minMax"/>
          <c:max val="158.0"/>
          <c:min val="114.0"/>
        </c:scaling>
        <c:delete val="0"/>
        <c:axPos val="b"/>
        <c:numFmt formatCode="General" sourceLinked="1"/>
        <c:majorTickMark val="out"/>
        <c:minorTickMark val="none"/>
        <c:tickLblPos val="nextTo"/>
        <c:crossAx val="-2141567384"/>
        <c:crosses val="autoZero"/>
        <c:crossBetween val="midCat"/>
      </c:valAx>
      <c:valAx>
        <c:axId val="-2141567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4156271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1</xdr:row>
      <xdr:rowOff>177800</xdr:rowOff>
    </xdr:from>
    <xdr:to>
      <xdr:col>9</xdr:col>
      <xdr:colOff>342900</xdr:colOff>
      <xdr:row>23</xdr:row>
      <xdr:rowOff>50800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workbookViewId="0">
      <selection activeCell="F1" activeCellId="1" sqref="A1:A1048576 F1:F1048576"/>
    </sheetView>
  </sheetViews>
  <sheetFormatPr baseColWidth="10" defaultRowHeight="15" x14ac:dyDescent="0"/>
  <cols>
    <col min="1" max="1" width="5.6640625" bestFit="1" customWidth="1"/>
    <col min="2" max="2" width="10" style="1" bestFit="1" customWidth="1"/>
    <col min="3" max="3" width="6.83203125" bestFit="1" customWidth="1"/>
    <col min="4" max="4" width="5.1640625" bestFit="1" customWidth="1"/>
    <col min="5" max="5" width="8.33203125" bestFit="1" customWidth="1"/>
    <col min="6" max="6" width="5.6640625" bestFit="1" customWidth="1"/>
  </cols>
  <sheetData>
    <row r="1" spans="1:6">
      <c r="B1" s="1" t="s">
        <v>3</v>
      </c>
      <c r="C1">
        <v>0.26700000000000002</v>
      </c>
    </row>
    <row r="2" spans="1:6">
      <c r="B2" s="1" t="s">
        <v>6</v>
      </c>
      <c r="C2">
        <v>0.155</v>
      </c>
    </row>
    <row r="3" spans="1:6">
      <c r="B3" s="1" t="s">
        <v>5</v>
      </c>
    </row>
    <row r="4" spans="1:6" s="2" customFormat="1">
      <c r="A4" s="2" t="s">
        <v>0</v>
      </c>
      <c r="B4" s="3" t="s">
        <v>4</v>
      </c>
      <c r="C4" s="2" t="s">
        <v>1</v>
      </c>
      <c r="D4" s="2" t="s">
        <v>2</v>
      </c>
      <c r="E4" s="2" t="s">
        <v>8</v>
      </c>
      <c r="F4" s="2" t="s">
        <v>7</v>
      </c>
    </row>
    <row r="5" spans="1:6">
      <c r="A5">
        <v>158</v>
      </c>
      <c r="B5" s="1">
        <v>2.2000000000000002</v>
      </c>
      <c r="F5" s="1">
        <f>DEGREES(ATAN(C$1/(B5/2-C$2)))</f>
        <v>15.777091535409486</v>
      </c>
    </row>
    <row r="6" spans="1:6">
      <c r="A6">
        <v>155</v>
      </c>
      <c r="B6" s="1">
        <v>2.7</v>
      </c>
      <c r="F6" s="1">
        <f t="shared" ref="F6:F19" si="0">DEGREES(ATAN(C$1/(B6/2-C$2)))</f>
        <v>12.594787406593653</v>
      </c>
    </row>
    <row r="7" spans="1:6">
      <c r="A7">
        <v>152</v>
      </c>
      <c r="B7" s="1">
        <v>4.84</v>
      </c>
      <c r="F7" s="1">
        <f t="shared" si="0"/>
        <v>6.7230457015934109</v>
      </c>
    </row>
    <row r="8" spans="1:6">
      <c r="A8">
        <v>151</v>
      </c>
      <c r="B8" s="1">
        <v>5.0999999999999996</v>
      </c>
      <c r="F8" s="1">
        <f t="shared" si="0"/>
        <v>6.3611965216211299</v>
      </c>
    </row>
    <row r="9" spans="1:6">
      <c r="A9">
        <v>150</v>
      </c>
      <c r="B9" s="1">
        <v>5.2</v>
      </c>
      <c r="F9" s="1">
        <f t="shared" si="0"/>
        <v>6.2321448759825726</v>
      </c>
    </row>
    <row r="10" spans="1:6">
      <c r="A10">
        <v>149</v>
      </c>
      <c r="B10" s="1">
        <v>5.33</v>
      </c>
      <c r="F10" s="1">
        <f t="shared" si="0"/>
        <v>6.0719761609522056</v>
      </c>
    </row>
    <row r="11" spans="1:6">
      <c r="A11">
        <v>148</v>
      </c>
      <c r="B11" s="1">
        <v>5.73</v>
      </c>
      <c r="F11" s="1">
        <f t="shared" si="0"/>
        <v>5.6268488634286884</v>
      </c>
    </row>
    <row r="12" spans="1:6">
      <c r="A12">
        <v>147</v>
      </c>
      <c r="B12" s="1">
        <v>6.3</v>
      </c>
      <c r="F12" s="1">
        <f t="shared" si="0"/>
        <v>5.0943701388112963</v>
      </c>
    </row>
    <row r="13" spans="1:6">
      <c r="A13">
        <v>145</v>
      </c>
      <c r="B13" s="1">
        <f>E13/SIN(45)</f>
        <v>14.48147420396001</v>
      </c>
      <c r="C13">
        <v>12</v>
      </c>
      <c r="D13">
        <v>-2.8</v>
      </c>
      <c r="E13">
        <f>SQRT(C13*C13+D13*D13)</f>
        <v>12.32233744059949</v>
      </c>
      <c r="F13" s="1">
        <f t="shared" si="0"/>
        <v>2.1579602276806731</v>
      </c>
    </row>
    <row r="14" spans="1:6">
      <c r="A14">
        <v>144</v>
      </c>
      <c r="B14" s="1">
        <f t="shared" ref="B14:B19" si="1">E14/SIN(45)</f>
        <v>15.440190478478483</v>
      </c>
      <c r="C14">
        <v>13.1</v>
      </c>
      <c r="D14">
        <v>1</v>
      </c>
      <c r="E14">
        <f t="shared" ref="E14:E19" si="2">SQRT(C14*C14+D14*D14)</f>
        <v>13.138112497615477</v>
      </c>
      <c r="F14" s="1">
        <f t="shared" si="0"/>
        <v>2.0213395138999206</v>
      </c>
    </row>
    <row r="15" spans="1:6">
      <c r="A15">
        <v>143</v>
      </c>
      <c r="B15" s="1">
        <f t="shared" si="1"/>
        <v>13.265563292513258</v>
      </c>
      <c r="C15">
        <v>11.1</v>
      </c>
      <c r="D15">
        <v>2.0499999999999998</v>
      </c>
      <c r="E15">
        <f t="shared" si="2"/>
        <v>11.287714560529956</v>
      </c>
      <c r="F15" s="1">
        <f t="shared" si="0"/>
        <v>2.3602707687725006</v>
      </c>
    </row>
    <row r="16" spans="1:6">
      <c r="A16">
        <v>142</v>
      </c>
      <c r="B16" s="1">
        <f t="shared" si="1"/>
        <v>15.09381867658643</v>
      </c>
      <c r="C16">
        <v>12.5</v>
      </c>
      <c r="D16">
        <v>2.95</v>
      </c>
      <c r="E16">
        <f t="shared" si="2"/>
        <v>12.843383510586296</v>
      </c>
      <c r="F16" s="1">
        <f t="shared" si="0"/>
        <v>2.0686570365579562</v>
      </c>
    </row>
    <row r="17" spans="1:6">
      <c r="A17">
        <v>141</v>
      </c>
      <c r="B17" s="1">
        <f t="shared" si="1"/>
        <v>11.89371050643712</v>
      </c>
      <c r="C17">
        <v>8.15</v>
      </c>
      <c r="D17">
        <v>6</v>
      </c>
      <c r="E17">
        <f t="shared" si="2"/>
        <v>10.12040018971582</v>
      </c>
      <c r="F17" s="1">
        <f t="shared" si="0"/>
        <v>2.6394219970652704</v>
      </c>
    </row>
    <row r="18" spans="1:6">
      <c r="A18">
        <v>140</v>
      </c>
      <c r="B18" s="1">
        <f t="shared" si="1"/>
        <v>9.9720839432230335</v>
      </c>
      <c r="C18">
        <v>6</v>
      </c>
      <c r="D18">
        <v>6</v>
      </c>
      <c r="E18">
        <f t="shared" si="2"/>
        <v>8.4852813742385695</v>
      </c>
      <c r="F18" s="1">
        <f t="shared" si="0"/>
        <v>3.1633808585587588</v>
      </c>
    </row>
    <row r="19" spans="1:6">
      <c r="A19">
        <v>139</v>
      </c>
      <c r="B19" s="1">
        <f t="shared" si="1"/>
        <v>9.17877227054956</v>
      </c>
      <c r="C19">
        <v>5</v>
      </c>
      <c r="D19">
        <v>6</v>
      </c>
      <c r="E19">
        <f t="shared" si="2"/>
        <v>7.810249675906654</v>
      </c>
      <c r="F19" s="1">
        <f t="shared" si="0"/>
        <v>3.445691399266984</v>
      </c>
    </row>
    <row r="20" spans="1:6">
      <c r="A20">
        <v>138</v>
      </c>
      <c r="B20" s="1">
        <v>9.8000000000000007</v>
      </c>
      <c r="F20" s="1">
        <f>DEGREES(ATAN(C$1/(B20/2-C$2)))</f>
        <v>3.2206233544515857</v>
      </c>
    </row>
    <row r="21" spans="1:6">
      <c r="A21">
        <v>137</v>
      </c>
      <c r="B21" s="1">
        <v>8.6999999999999993</v>
      </c>
      <c r="F21" s="1">
        <f t="shared" ref="F21:F43" si="3">DEGREES(ATAN(C$1/(B21/2-C$2)))</f>
        <v>3.6418035768080879</v>
      </c>
    </row>
    <row r="22" spans="1:6">
      <c r="A22">
        <v>136</v>
      </c>
      <c r="B22" s="1">
        <v>8.5</v>
      </c>
      <c r="F22" s="1">
        <f t="shared" si="3"/>
        <v>3.730488364440935</v>
      </c>
    </row>
    <row r="23" spans="1:6">
      <c r="A23">
        <v>135</v>
      </c>
      <c r="B23" s="1">
        <v>5.85</v>
      </c>
      <c r="F23" s="1">
        <f t="shared" si="3"/>
        <v>5.5057247735878061</v>
      </c>
    </row>
    <row r="24" spans="1:6">
      <c r="A24">
        <v>134</v>
      </c>
      <c r="B24" s="1">
        <v>4.8</v>
      </c>
      <c r="F24" s="1">
        <f t="shared" si="3"/>
        <v>6.7823836874127625</v>
      </c>
    </row>
    <row r="25" spans="1:6">
      <c r="A25">
        <v>133</v>
      </c>
      <c r="B25" s="1">
        <v>4.5599999999999996</v>
      </c>
      <c r="F25" s="1">
        <f t="shared" si="3"/>
        <v>7.1615168115984948</v>
      </c>
    </row>
    <row r="26" spans="1:6">
      <c r="A26">
        <v>132</v>
      </c>
      <c r="B26" s="1">
        <v>4.2</v>
      </c>
      <c r="F26" s="1">
        <f t="shared" si="3"/>
        <v>7.816427398177975</v>
      </c>
    </row>
    <row r="27" spans="1:6">
      <c r="A27">
        <v>131</v>
      </c>
      <c r="B27" s="1">
        <v>4.03</v>
      </c>
      <c r="F27" s="1">
        <f t="shared" si="3"/>
        <v>8.1689118624538981</v>
      </c>
    </row>
    <row r="28" spans="1:6">
      <c r="A28">
        <v>129</v>
      </c>
      <c r="B28" s="1">
        <v>3.58</v>
      </c>
      <c r="F28" s="1">
        <f t="shared" si="3"/>
        <v>9.2746915674577224</v>
      </c>
    </row>
    <row r="29" spans="1:6">
      <c r="A29">
        <v>128</v>
      </c>
      <c r="B29" s="1">
        <v>3.19</v>
      </c>
      <c r="F29" s="1">
        <f t="shared" si="3"/>
        <v>10.504299640878379</v>
      </c>
    </row>
    <row r="30" spans="1:6">
      <c r="A30">
        <v>127</v>
      </c>
      <c r="B30" s="1">
        <v>3.04</v>
      </c>
      <c r="F30" s="1">
        <f t="shared" si="3"/>
        <v>11.067565985998232</v>
      </c>
    </row>
    <row r="31" spans="1:6">
      <c r="A31">
        <v>126</v>
      </c>
      <c r="B31" s="1">
        <v>2.73</v>
      </c>
      <c r="F31" s="1">
        <f t="shared" si="3"/>
        <v>12.443546195430248</v>
      </c>
    </row>
    <row r="32" spans="1:6">
      <c r="A32">
        <v>125</v>
      </c>
      <c r="B32" s="1">
        <v>2.63</v>
      </c>
      <c r="F32" s="1">
        <f t="shared" si="3"/>
        <v>12.962146421007029</v>
      </c>
    </row>
    <row r="33" spans="1:6">
      <c r="A33">
        <v>124</v>
      </c>
      <c r="B33" s="1">
        <v>2.57</v>
      </c>
      <c r="F33" s="1">
        <f t="shared" si="3"/>
        <v>13.294204671680626</v>
      </c>
    </row>
    <row r="34" spans="1:6">
      <c r="A34">
        <v>123</v>
      </c>
      <c r="B34" s="1">
        <v>2.4700000000000002</v>
      </c>
      <c r="F34" s="1">
        <f t="shared" si="3"/>
        <v>13.886352954376841</v>
      </c>
    </row>
    <row r="35" spans="1:6">
      <c r="A35">
        <v>122</v>
      </c>
      <c r="B35" s="1">
        <v>2.37</v>
      </c>
      <c r="F35" s="1">
        <f t="shared" si="3"/>
        <v>14.532524564704298</v>
      </c>
    </row>
    <row r="36" spans="1:6">
      <c r="A36">
        <v>121</v>
      </c>
      <c r="B36" s="1">
        <v>2.37</v>
      </c>
      <c r="F36" s="1">
        <f t="shared" si="3"/>
        <v>14.532524564704298</v>
      </c>
    </row>
    <row r="37" spans="1:6">
      <c r="A37">
        <v>120</v>
      </c>
      <c r="B37" s="1">
        <v>2.2999999999999998</v>
      </c>
      <c r="F37" s="1">
        <f t="shared" si="3"/>
        <v>15.020980944855651</v>
      </c>
    </row>
    <row r="38" spans="1:6">
      <c r="A38">
        <v>119</v>
      </c>
      <c r="B38" s="1">
        <v>2.2000000000000002</v>
      </c>
      <c r="F38" s="1">
        <f t="shared" si="3"/>
        <v>15.777091535409486</v>
      </c>
    </row>
    <row r="39" spans="1:6">
      <c r="A39">
        <v>118</v>
      </c>
      <c r="B39" s="1">
        <v>2.0299999999999998</v>
      </c>
      <c r="F39" s="1">
        <f t="shared" si="3"/>
        <v>17.247745736863745</v>
      </c>
    </row>
    <row r="40" spans="1:6">
      <c r="A40">
        <v>117</v>
      </c>
      <c r="B40" s="1">
        <v>1.95</v>
      </c>
      <c r="F40" s="1">
        <f t="shared" si="3"/>
        <v>18.035754765024635</v>
      </c>
    </row>
    <row r="41" spans="1:6">
      <c r="A41">
        <v>116</v>
      </c>
      <c r="B41" s="1">
        <v>1.95</v>
      </c>
      <c r="F41" s="1">
        <f t="shared" si="3"/>
        <v>18.035754765024635</v>
      </c>
    </row>
    <row r="42" spans="1:6">
      <c r="A42">
        <v>115</v>
      </c>
      <c r="B42" s="1">
        <v>1.95</v>
      </c>
      <c r="F42" s="1">
        <f t="shared" si="3"/>
        <v>18.035754765024635</v>
      </c>
    </row>
    <row r="43" spans="1:6">
      <c r="A43">
        <v>114</v>
      </c>
      <c r="B43" s="1">
        <v>1.88</v>
      </c>
      <c r="F43" s="1">
        <f t="shared" si="3"/>
        <v>18.784575479549389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tabSelected="1" workbookViewId="0">
      <selection activeCell="L10" sqref="L10"/>
    </sheetView>
  </sheetViews>
  <sheetFormatPr baseColWidth="10" defaultRowHeight="15" x14ac:dyDescent="0"/>
  <sheetData>
    <row r="1" spans="1:2">
      <c r="A1" t="str">
        <f>calibration!A4</f>
        <v>servo</v>
      </c>
      <c r="B1" t="str">
        <f>calibration!F4</f>
        <v>angle</v>
      </c>
    </row>
    <row r="2" spans="1:2">
      <c r="A2">
        <f>calibration!A5</f>
        <v>158</v>
      </c>
      <c r="B2">
        <f>calibration!F5</f>
        <v>15.777091535409486</v>
      </c>
    </row>
    <row r="3" spans="1:2">
      <c r="A3">
        <f>calibration!A6</f>
        <v>155</v>
      </c>
      <c r="B3">
        <f>calibration!F6</f>
        <v>12.594787406593653</v>
      </c>
    </row>
    <row r="4" spans="1:2">
      <c r="A4">
        <f>calibration!A7</f>
        <v>152</v>
      </c>
      <c r="B4">
        <f>calibration!F7</f>
        <v>6.7230457015934109</v>
      </c>
    </row>
    <row r="5" spans="1:2">
      <c r="A5">
        <f>calibration!A8</f>
        <v>151</v>
      </c>
      <c r="B5">
        <f>calibration!F8</f>
        <v>6.3611965216211299</v>
      </c>
    </row>
    <row r="6" spans="1:2">
      <c r="A6">
        <f>calibration!A9</f>
        <v>150</v>
      </c>
      <c r="B6">
        <f>calibration!F9</f>
        <v>6.2321448759825726</v>
      </c>
    </row>
    <row r="7" spans="1:2">
      <c r="A7">
        <f>calibration!A10</f>
        <v>149</v>
      </c>
      <c r="B7">
        <f>calibration!F10</f>
        <v>6.0719761609522056</v>
      </c>
    </row>
    <row r="8" spans="1:2">
      <c r="A8">
        <f>calibration!A11</f>
        <v>148</v>
      </c>
      <c r="B8">
        <f>calibration!F11</f>
        <v>5.6268488634286884</v>
      </c>
    </row>
    <row r="9" spans="1:2">
      <c r="A9">
        <f>calibration!A12</f>
        <v>147</v>
      </c>
      <c r="B9">
        <f>calibration!F12</f>
        <v>5.0943701388112963</v>
      </c>
    </row>
    <row r="10" spans="1:2">
      <c r="A10">
        <f>calibration!A13</f>
        <v>145</v>
      </c>
      <c r="B10">
        <f>calibration!F13</f>
        <v>2.1579602276806731</v>
      </c>
    </row>
    <row r="11" spans="1:2">
      <c r="A11">
        <f>calibration!A14</f>
        <v>144</v>
      </c>
      <c r="B11">
        <f>calibration!F14</f>
        <v>2.0213395138999206</v>
      </c>
    </row>
    <row r="12" spans="1:2">
      <c r="A12">
        <f>calibration!A15</f>
        <v>143</v>
      </c>
      <c r="B12">
        <f>calibration!F15</f>
        <v>2.3602707687725006</v>
      </c>
    </row>
    <row r="13" spans="1:2">
      <c r="A13">
        <f>calibration!A16</f>
        <v>142</v>
      </c>
      <c r="B13">
        <f>calibration!F16</f>
        <v>2.0686570365579562</v>
      </c>
    </row>
    <row r="14" spans="1:2">
      <c r="A14">
        <f>calibration!A17</f>
        <v>141</v>
      </c>
      <c r="B14">
        <f>calibration!F17</f>
        <v>2.6394219970652704</v>
      </c>
    </row>
    <row r="15" spans="1:2">
      <c r="A15">
        <f>calibration!A18</f>
        <v>140</v>
      </c>
      <c r="B15">
        <f>calibration!F18</f>
        <v>3.1633808585587588</v>
      </c>
    </row>
    <row r="16" spans="1:2">
      <c r="A16">
        <f>calibration!A19</f>
        <v>139</v>
      </c>
      <c r="B16">
        <f>calibration!F19</f>
        <v>3.445691399266984</v>
      </c>
    </row>
    <row r="17" spans="1:2">
      <c r="A17">
        <f>calibration!A20</f>
        <v>138</v>
      </c>
      <c r="B17">
        <f>calibration!F20</f>
        <v>3.2206233544515857</v>
      </c>
    </row>
    <row r="18" spans="1:2">
      <c r="A18">
        <f>calibration!A21</f>
        <v>137</v>
      </c>
      <c r="B18">
        <f>calibration!F21</f>
        <v>3.6418035768080879</v>
      </c>
    </row>
    <row r="19" spans="1:2">
      <c r="A19">
        <f>calibration!A22</f>
        <v>136</v>
      </c>
      <c r="B19">
        <f>calibration!F22</f>
        <v>3.730488364440935</v>
      </c>
    </row>
    <row r="20" spans="1:2">
      <c r="A20">
        <f>calibration!A23</f>
        <v>135</v>
      </c>
      <c r="B20">
        <f>calibration!F23</f>
        <v>5.5057247735878061</v>
      </c>
    </row>
    <row r="21" spans="1:2">
      <c r="A21">
        <f>calibration!A24</f>
        <v>134</v>
      </c>
      <c r="B21">
        <f>calibration!F24</f>
        <v>6.7823836874127625</v>
      </c>
    </row>
    <row r="22" spans="1:2">
      <c r="A22">
        <f>calibration!A25</f>
        <v>133</v>
      </c>
      <c r="B22">
        <f>calibration!F25</f>
        <v>7.1615168115984948</v>
      </c>
    </row>
    <row r="23" spans="1:2">
      <c r="A23">
        <f>calibration!A26</f>
        <v>132</v>
      </c>
      <c r="B23">
        <f>calibration!F26</f>
        <v>7.816427398177975</v>
      </c>
    </row>
    <row r="24" spans="1:2">
      <c r="A24">
        <f>calibration!A27</f>
        <v>131</v>
      </c>
      <c r="B24">
        <f>calibration!F27</f>
        <v>8.1689118624538981</v>
      </c>
    </row>
    <row r="25" spans="1:2">
      <c r="A25">
        <f>calibration!A28</f>
        <v>129</v>
      </c>
      <c r="B25">
        <f>calibration!F28</f>
        <v>9.2746915674577224</v>
      </c>
    </row>
    <row r="26" spans="1:2">
      <c r="A26">
        <f>calibration!A29</f>
        <v>128</v>
      </c>
      <c r="B26">
        <f>calibration!F29</f>
        <v>10.504299640878379</v>
      </c>
    </row>
    <row r="27" spans="1:2">
      <c r="A27">
        <f>calibration!A30</f>
        <v>127</v>
      </c>
      <c r="B27">
        <f>calibration!F30</f>
        <v>11.067565985998232</v>
      </c>
    </row>
    <row r="28" spans="1:2">
      <c r="A28">
        <f>calibration!A31</f>
        <v>126</v>
      </c>
      <c r="B28">
        <f>calibration!F31</f>
        <v>12.443546195430248</v>
      </c>
    </row>
    <row r="29" spans="1:2">
      <c r="A29">
        <f>calibration!A32</f>
        <v>125</v>
      </c>
      <c r="B29">
        <f>calibration!F32</f>
        <v>12.962146421007029</v>
      </c>
    </row>
    <row r="30" spans="1:2">
      <c r="A30">
        <f>calibration!A33</f>
        <v>124</v>
      </c>
      <c r="B30">
        <f>calibration!F33</f>
        <v>13.294204671680626</v>
      </c>
    </row>
    <row r="31" spans="1:2">
      <c r="A31">
        <f>calibration!A34</f>
        <v>123</v>
      </c>
      <c r="B31">
        <f>calibration!F34</f>
        <v>13.886352954376841</v>
      </c>
    </row>
    <row r="32" spans="1:2">
      <c r="A32">
        <f>calibration!A35</f>
        <v>122</v>
      </c>
      <c r="B32">
        <f>calibration!F35</f>
        <v>14.532524564704298</v>
      </c>
    </row>
    <row r="33" spans="1:2">
      <c r="A33">
        <f>calibration!A36</f>
        <v>121</v>
      </c>
      <c r="B33">
        <f>calibration!F36</f>
        <v>14.532524564704298</v>
      </c>
    </row>
    <row r="34" spans="1:2">
      <c r="A34">
        <f>calibration!A37</f>
        <v>120</v>
      </c>
      <c r="B34">
        <f>calibration!F37</f>
        <v>15.020980944855651</v>
      </c>
    </row>
    <row r="35" spans="1:2">
      <c r="A35">
        <f>calibration!A38</f>
        <v>119</v>
      </c>
      <c r="B35">
        <f>calibration!F38</f>
        <v>15.777091535409486</v>
      </c>
    </row>
    <row r="36" spans="1:2">
      <c r="A36">
        <f>calibration!A39</f>
        <v>118</v>
      </c>
      <c r="B36">
        <f>calibration!F39</f>
        <v>17.247745736863745</v>
      </c>
    </row>
    <row r="37" spans="1:2">
      <c r="A37">
        <f>calibration!A40</f>
        <v>117</v>
      </c>
      <c r="B37">
        <f>calibration!F40</f>
        <v>18.035754765024635</v>
      </c>
    </row>
    <row r="38" spans="1:2">
      <c r="A38">
        <f>calibration!A41</f>
        <v>116</v>
      </c>
      <c r="B38">
        <f>calibration!F41</f>
        <v>18.035754765024635</v>
      </c>
    </row>
    <row r="39" spans="1:2">
      <c r="A39">
        <f>calibration!A42</f>
        <v>115</v>
      </c>
      <c r="B39">
        <f>calibration!F42</f>
        <v>18.035754765024635</v>
      </c>
    </row>
    <row r="40" spans="1:2">
      <c r="A40">
        <f>calibration!A43</f>
        <v>114</v>
      </c>
      <c r="B40">
        <f>calibration!F43</f>
        <v>18.784575479549389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calibration</vt:lpstr>
      <vt:lpstr>servoangle</vt:lpstr>
    </vt:vector>
  </TitlesOfParts>
  <Company>BITPlan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Wolfgang Fahl</dc:creator>
  <cp:lastModifiedBy>Wolfgang Fahl</cp:lastModifiedBy>
  <dcterms:created xsi:type="dcterms:W3CDTF">2020-01-12T19:20:13Z</dcterms:created>
  <dcterms:modified xsi:type="dcterms:W3CDTF">2020-01-12T19:53:17Z</dcterms:modified>
</cp:coreProperties>
</file>